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juliemarmet/Downloads/"/>
    </mc:Choice>
  </mc:AlternateContent>
  <xr:revisionPtr revIDLastSave="0" documentId="13_ncr:1_{27575C79-F14C-174E-A68D-6A08E3E0E512}" xr6:coauthVersionLast="47" xr6:coauthVersionMax="47" xr10:uidLastSave="{00000000-0000-0000-0000-000000000000}"/>
  <bookViews>
    <workbookView xWindow="1280" yWindow="3920" windowWidth="27800" windowHeight="101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Co0Qdo2zDnRxq8ef3uvS5hEmM1A=="/>
    </ext>
  </extLst>
</workbook>
</file>

<file path=xl/calcChain.xml><?xml version="1.0" encoding="utf-8"?>
<calcChain xmlns="http://schemas.openxmlformats.org/spreadsheetml/2006/main">
  <c r="F34" i="1" l="1"/>
  <c r="F22" i="1"/>
  <c r="D23" i="1" l="1"/>
  <c r="F23" i="1" s="1"/>
  <c r="F25" i="1" s="1"/>
  <c r="D33" i="1" l="1"/>
  <c r="F33" i="1" s="1"/>
  <c r="D36" i="1"/>
  <c r="F36" i="1" s="1"/>
  <c r="D32" i="1"/>
  <c r="F32" i="1" s="1"/>
  <c r="D35" i="1"/>
  <c r="F35" i="1" s="1"/>
  <c r="D31" i="1"/>
  <c r="F31" i="1" s="1"/>
  <c r="N12" i="1"/>
  <c r="D34" i="1"/>
  <c r="D30" i="1"/>
  <c r="F30" i="1" s="1"/>
  <c r="F37" i="1" l="1"/>
  <c r="F39" i="1" s="1"/>
  <c r="L20" i="1"/>
  <c r="N20" i="1" s="1"/>
  <c r="L16" i="1"/>
  <c r="N16" i="1" s="1"/>
  <c r="L19" i="1"/>
  <c r="N19" i="1" s="1"/>
  <c r="L15" i="1"/>
  <c r="N15" i="1" s="1"/>
  <c r="L18" i="1"/>
  <c r="N18" i="1" s="1"/>
  <c r="L14" i="1"/>
  <c r="N14" i="1" s="1"/>
  <c r="L21" i="1"/>
  <c r="N21" i="1" s="1"/>
  <c r="L17" i="1"/>
  <c r="N17" i="1" s="1"/>
  <c r="N22" i="1" l="1"/>
  <c r="N24" i="1" s="1"/>
</calcChain>
</file>

<file path=xl/sharedStrings.xml><?xml version="1.0" encoding="utf-8"?>
<sst xmlns="http://schemas.openxmlformats.org/spreadsheetml/2006/main" count="43" uniqueCount="32">
  <si>
    <t>Association X</t>
  </si>
  <si>
    <t>Adresse</t>
  </si>
  <si>
    <t>Nom de l'employé·e·x</t>
  </si>
  <si>
    <t>CHARGES PATRONALES</t>
  </si>
  <si>
    <t>Salaire brut total</t>
  </si>
  <si>
    <t>Fonction:</t>
  </si>
  <si>
    <t>XXXXX</t>
  </si>
  <si>
    <t>Base</t>
  </si>
  <si>
    <t>Numéro AVS:</t>
  </si>
  <si>
    <t>AVS – AI – APG</t>
  </si>
  <si>
    <t>Date de naissance:</t>
  </si>
  <si>
    <t>Ass. Chômage</t>
  </si>
  <si>
    <t>IBAN:</t>
  </si>
  <si>
    <t>Ass. Maternité</t>
  </si>
  <si>
    <t>Allocations familiales</t>
  </si>
  <si>
    <t>Contribution petite enfance</t>
  </si>
  <si>
    <t>SALAIRE</t>
  </si>
  <si>
    <t>Ass. Acc. Non prof.</t>
  </si>
  <si>
    <t>LPP, 2ème pilier</t>
  </si>
  <si>
    <t>Salaire de base</t>
  </si>
  <si>
    <t>Total des charges employeur</t>
  </si>
  <si>
    <t>Indemnités vacances</t>
  </si>
  <si>
    <t>Coût total du salaire pour l'employeur</t>
  </si>
  <si>
    <r>
      <rPr>
        <b/>
        <sz val="11"/>
        <color theme="1"/>
        <rFont val="Helvetica Neue"/>
        <family val="2"/>
      </rPr>
      <t>Salaire brut</t>
    </r>
    <r>
      <rPr>
        <sz val="11"/>
        <color theme="1"/>
        <rFont val="Helvetica"/>
        <family val="2"/>
      </rPr>
      <t xml:space="preserve"> (base soumis à cotisation)</t>
    </r>
  </si>
  <si>
    <t>CHARGES SALARIALES</t>
  </si>
  <si>
    <t>Ass. Perte de gain maladie</t>
  </si>
  <si>
    <t>Impôt à la source</t>
  </si>
  <si>
    <t>Total déductions</t>
  </si>
  <si>
    <t>Salaire net</t>
  </si>
  <si>
    <r>
      <rPr>
        <sz val="11"/>
        <color theme="1"/>
        <rFont val="Helvetica Neue"/>
        <family val="2"/>
      </rPr>
      <t xml:space="preserve">Salaire versé le: </t>
    </r>
    <r>
      <rPr>
        <sz val="11"/>
        <color rgb="FF00B050"/>
        <rFont val="Helvetica"/>
        <family val="2"/>
      </rPr>
      <t>xx.xx.20xx</t>
    </r>
  </si>
  <si>
    <t>durée (xx.xx.20xx - xx.xx.20xx)</t>
  </si>
  <si>
    <t>Formation professionnelle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</si>
</sst>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CHF]#,##0.00"/>
    <numFmt numFmtId="165" formatCode="0.000%"/>
  </numFmts>
  <fonts count="15">
    <font>
      <sz val="12"/>
      <color theme="1"/>
      <name val="Calibri"/>
      <scheme val="minor"/>
    </font>
    <font>
      <sz val="12"/>
      <color theme="1"/>
      <name val="Avenir"/>
      <family val="2"/>
    </font>
    <font>
      <sz val="12"/>
      <color theme="1"/>
      <name val="Calibri"/>
      <family val="2"/>
    </font>
    <font>
      <b/>
      <u/>
      <sz val="11"/>
      <color rgb="FF00B050"/>
      <name val="Helvetica Neue"/>
      <family val="2"/>
    </font>
    <font>
      <sz val="11"/>
      <color theme="1"/>
      <name val="Helvetica Neue"/>
      <family val="2"/>
    </font>
    <font>
      <sz val="11"/>
      <color rgb="FF00B050"/>
      <name val="Helvetica Neue"/>
      <family val="2"/>
    </font>
    <font>
      <sz val="11"/>
      <color rgb="FF6AA84F"/>
      <name val="Helvetica Neue"/>
      <family val="2"/>
    </font>
    <font>
      <b/>
      <u/>
      <sz val="11"/>
      <color theme="1"/>
      <name val="Helvetica Neue"/>
      <family val="2"/>
    </font>
    <font>
      <b/>
      <sz val="11"/>
      <color theme="1"/>
      <name val="Helvetica Neue"/>
      <family val="2"/>
    </font>
    <font>
      <sz val="11"/>
      <color rgb="FF000000"/>
      <name val="Helvetica Neue"/>
      <family val="2"/>
    </font>
    <font>
      <sz val="11"/>
      <color rgb="FFC96F06"/>
      <name val="Helvetica Neue"/>
      <family val="2"/>
    </font>
    <font>
      <b/>
      <u/>
      <sz val="11"/>
      <color theme="1"/>
      <name val="Helvetica Neue"/>
      <family val="2"/>
    </font>
    <font>
      <b/>
      <u/>
      <sz val="11"/>
      <color theme="1"/>
      <name val="Helvetica Neue"/>
      <family val="2"/>
    </font>
    <font>
      <sz val="11"/>
      <color theme="1"/>
      <name val="Helvetica"/>
      <family val="2"/>
    </font>
    <font>
      <sz val="11"/>
      <color rgb="FF00B05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2">
    <border>
      <left/>
      <right/>
      <top/>
      <bottom/>
      <diagonal/>
    </border>
    <border>
      <left style="medium">
        <color theme="1"/>
      </left>
      <right style="thin">
        <color rgb="FFFFFFFF"/>
      </right>
      <top style="medium">
        <color theme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theme="1"/>
      </top>
      <bottom style="thin">
        <color rgb="FFFFFFFF"/>
      </bottom>
      <diagonal/>
    </border>
    <border>
      <left style="thin">
        <color rgb="FFFFFFFF"/>
      </left>
      <right style="medium">
        <color theme="1"/>
      </right>
      <top style="medium">
        <color theme="1"/>
      </top>
      <bottom style="thin">
        <color rgb="FFFFFFFF"/>
      </bottom>
      <diagonal/>
    </border>
    <border>
      <left style="medium">
        <color theme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theme="1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theme="0"/>
      </bottom>
      <diagonal/>
    </border>
    <border>
      <left style="thin">
        <color theme="0"/>
      </left>
      <right style="medium">
        <color rgb="FF000000"/>
      </right>
      <top style="medium">
        <color rgb="FF000000"/>
      </top>
      <bottom style="thin">
        <color theme="0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000000"/>
      </right>
      <top style="thin">
        <color theme="0"/>
      </top>
      <bottom style="thin">
        <color theme="0"/>
      </bottom>
      <diagonal/>
    </border>
    <border>
      <left/>
      <right style="medium">
        <color rgb="FF00000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rgb="FFFFFFFF"/>
      </top>
      <bottom style="thin">
        <color rgb="FFFFFFFF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/>
      <right style="medium">
        <color theme="1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1"/>
      </bottom>
      <diagonal/>
    </border>
    <border>
      <left style="thin">
        <color rgb="FFFFFFFF"/>
      </left>
      <right/>
      <top style="thin">
        <color rgb="FFFFFFFF"/>
      </top>
      <bottom style="thin">
        <color theme="1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/>
      <bottom style="medium">
        <color rgb="FF000000"/>
      </bottom>
      <diagonal/>
    </border>
    <border>
      <left style="thin">
        <color theme="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theme="1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theme="1"/>
      </right>
      <top style="thin">
        <color rgb="FFFFFFFF"/>
      </top>
      <bottom/>
      <diagonal/>
    </border>
    <border>
      <left style="medium">
        <color theme="1"/>
      </left>
      <right style="thin">
        <color rgb="FFFFFFFF"/>
      </right>
      <top style="thin">
        <color rgb="FFFFFFFF"/>
      </top>
      <bottom style="medium">
        <color theme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theme="1"/>
      </bottom>
      <diagonal/>
    </border>
    <border>
      <left style="thin">
        <color rgb="FFFFFFFF"/>
      </left>
      <right style="medium">
        <color theme="1"/>
      </right>
      <top style="thin">
        <color rgb="FFFFFFFF"/>
      </top>
      <bottom style="medium">
        <color theme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3" fillId="0" borderId="5" xfId="0" applyFont="1" applyBorder="1"/>
    <xf numFmtId="0" fontId="4" fillId="0" borderId="5" xfId="0" applyFont="1" applyBorder="1"/>
    <xf numFmtId="0" fontId="4" fillId="0" borderId="6" xfId="0" applyFont="1" applyBorder="1"/>
    <xf numFmtId="0" fontId="5" fillId="0" borderId="5" xfId="0" applyFont="1" applyBorder="1"/>
    <xf numFmtId="0" fontId="6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7" fillId="0" borderId="11" xfId="0" applyFont="1" applyBorder="1"/>
    <xf numFmtId="0" fontId="8" fillId="0" borderId="11" xfId="0" applyFont="1" applyBorder="1"/>
    <xf numFmtId="0" fontId="8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4" fillId="0" borderId="15" xfId="0" applyFont="1" applyBorder="1"/>
    <xf numFmtId="0" fontId="8" fillId="0" borderId="16" xfId="0" applyFont="1" applyBorder="1"/>
    <xf numFmtId="0" fontId="4" fillId="0" borderId="16" xfId="0" applyFont="1" applyBorder="1"/>
    <xf numFmtId="0" fontId="4" fillId="0" borderId="17" xfId="0" applyFont="1" applyBorder="1"/>
    <xf numFmtId="164" fontId="8" fillId="0" borderId="18" xfId="0" applyNumberFormat="1" applyFont="1" applyBorder="1"/>
    <xf numFmtId="0" fontId="2" fillId="0" borderId="19" xfId="0" applyFont="1" applyBorder="1"/>
    <xf numFmtId="0" fontId="9" fillId="2" borderId="20" xfId="0" applyFont="1" applyFill="1" applyBorder="1"/>
    <xf numFmtId="0" fontId="5" fillId="2" borderId="21" xfId="0" applyFont="1" applyFill="1" applyBorder="1"/>
    <xf numFmtId="0" fontId="10" fillId="0" borderId="5" xfId="0" applyFont="1" applyBorder="1"/>
    <xf numFmtId="0" fontId="4" fillId="0" borderId="22" xfId="0" applyFont="1" applyBorder="1"/>
    <xf numFmtId="0" fontId="8" fillId="0" borderId="23" xfId="0" applyFont="1" applyBorder="1"/>
    <xf numFmtId="164" fontId="4" fillId="0" borderId="23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9" fillId="2" borderId="24" xfId="0" applyFont="1" applyFill="1" applyBorder="1"/>
    <xf numFmtId="0" fontId="5" fillId="2" borderId="25" xfId="0" applyFont="1" applyFill="1" applyBorder="1"/>
    <xf numFmtId="0" fontId="4" fillId="0" borderId="11" xfId="0" applyFont="1" applyBorder="1"/>
    <xf numFmtId="164" fontId="4" fillId="0" borderId="11" xfId="0" applyNumberFormat="1" applyFont="1" applyBorder="1"/>
    <xf numFmtId="0" fontId="4" fillId="0" borderId="24" xfId="0" applyFont="1" applyBorder="1"/>
    <xf numFmtId="0" fontId="4" fillId="0" borderId="26" xfId="0" applyFont="1" applyBorder="1"/>
    <xf numFmtId="0" fontId="5" fillId="2" borderId="27" xfId="0" applyFont="1" applyFill="1" applyBorder="1"/>
    <xf numFmtId="0" fontId="4" fillId="0" borderId="28" xfId="0" applyFont="1" applyBorder="1"/>
    <xf numFmtId="0" fontId="4" fillId="0" borderId="29" xfId="0" applyFont="1" applyBorder="1"/>
    <xf numFmtId="165" fontId="4" fillId="0" borderId="11" xfId="0" applyNumberFormat="1" applyFont="1" applyBorder="1"/>
    <xf numFmtId="0" fontId="4" fillId="2" borderId="5" xfId="0" applyFont="1" applyFill="1" applyBorder="1"/>
    <xf numFmtId="0" fontId="10" fillId="2" borderId="5" xfId="0" applyFont="1" applyFill="1" applyBorder="1"/>
    <xf numFmtId="0" fontId="2" fillId="0" borderId="6" xfId="0" applyFont="1" applyBorder="1"/>
    <xf numFmtId="0" fontId="4" fillId="0" borderId="0" xfId="0" applyFont="1"/>
    <xf numFmtId="0" fontId="11" fillId="2" borderId="5" xfId="0" applyFont="1" applyFill="1" applyBorder="1"/>
    <xf numFmtId="0" fontId="10" fillId="2" borderId="5" xfId="0" applyFont="1" applyFill="1" applyBorder="1" applyAlignment="1">
      <alignment horizontal="right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right"/>
    </xf>
    <xf numFmtId="2" fontId="5" fillId="0" borderId="5" xfId="0" applyNumberFormat="1" applyFont="1" applyBorder="1"/>
    <xf numFmtId="9" fontId="4" fillId="0" borderId="5" xfId="0" applyNumberFormat="1" applyFont="1" applyBorder="1"/>
    <xf numFmtId="164" fontId="4" fillId="0" borderId="5" xfId="0" applyNumberFormat="1" applyFont="1" applyBorder="1"/>
    <xf numFmtId="164" fontId="8" fillId="0" borderId="11" xfId="0" applyNumberFormat="1" applyFont="1" applyBorder="1"/>
    <xf numFmtId="2" fontId="4" fillId="0" borderId="5" xfId="0" applyNumberFormat="1" applyFont="1" applyBorder="1"/>
    <xf numFmtId="10" fontId="4" fillId="0" borderId="5" xfId="0" applyNumberFormat="1" applyFont="1" applyBorder="1"/>
    <xf numFmtId="164" fontId="8" fillId="0" borderId="12" xfId="0" applyNumberFormat="1" applyFont="1" applyBorder="1"/>
    <xf numFmtId="164" fontId="4" fillId="0" borderId="15" xfId="0" applyNumberFormat="1" applyFont="1" applyBorder="1"/>
    <xf numFmtId="0" fontId="8" fillId="0" borderId="30" xfId="0" applyFont="1" applyBorder="1"/>
    <xf numFmtId="0" fontId="4" fillId="0" borderId="30" xfId="0" applyFont="1" applyBorder="1"/>
    <xf numFmtId="0" fontId="4" fillId="0" borderId="31" xfId="0" applyFont="1" applyBorder="1"/>
    <xf numFmtId="0" fontId="8" fillId="0" borderId="32" xfId="0" applyFont="1" applyBorder="1"/>
    <xf numFmtId="0" fontId="4" fillId="0" borderId="32" xfId="0" applyFont="1" applyBorder="1"/>
    <xf numFmtId="0" fontId="4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2" fillId="0" borderId="5" xfId="0" applyFont="1" applyBorder="1"/>
    <xf numFmtId="0" fontId="8" fillId="0" borderId="5" xfId="0" applyFont="1" applyBorder="1" applyAlignment="1">
      <alignment horizontal="right"/>
    </xf>
    <xf numFmtId="2" fontId="4" fillId="0" borderId="29" xfId="0" applyNumberFormat="1" applyFont="1" applyBorder="1" applyAlignment="1">
      <alignment horizontal="right"/>
    </xf>
    <xf numFmtId="10" fontId="4" fillId="0" borderId="29" xfId="0" applyNumberFormat="1" applyFont="1" applyBorder="1"/>
    <xf numFmtId="164" fontId="4" fillId="0" borderId="29" xfId="0" applyNumberFormat="1" applyFont="1" applyBorder="1"/>
    <xf numFmtId="0" fontId="8" fillId="0" borderId="5" xfId="0" applyFont="1" applyBorder="1"/>
    <xf numFmtId="164" fontId="8" fillId="0" borderId="5" xfId="0" applyNumberFormat="1" applyFont="1" applyBorder="1"/>
    <xf numFmtId="0" fontId="2" fillId="0" borderId="37" xfId="0" applyFont="1" applyBorder="1"/>
    <xf numFmtId="0" fontId="4" fillId="0" borderId="38" xfId="0" applyFont="1" applyBorder="1"/>
    <xf numFmtId="0" fontId="2" fillId="0" borderId="39" xfId="0" applyFont="1" applyBorder="1"/>
    <xf numFmtId="0" fontId="4" fillId="0" borderId="40" xfId="0" applyFont="1" applyBorder="1"/>
    <xf numFmtId="0" fontId="4" fillId="0" borderId="41" xfId="0" applyFont="1" applyBorder="1"/>
    <xf numFmtId="0" fontId="4" fillId="0" borderId="0" xfId="0" applyFont="1" applyAlignment="1">
      <alignment horizontal="right"/>
    </xf>
    <xf numFmtId="165" fontId="4" fillId="0" borderId="1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2998E3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980"/>
  <sheetViews>
    <sheetView tabSelected="1" topLeftCell="D15" zoomScale="110" zoomScaleNormal="110" workbookViewId="0">
      <selection activeCell="M19" sqref="M19"/>
    </sheetView>
  </sheetViews>
  <sheetFormatPr baseColWidth="10" defaultColWidth="11.1640625" defaultRowHeight="15" customHeight="1"/>
  <cols>
    <col min="1" max="1" width="11.1640625" customWidth="1"/>
    <col min="2" max="2" width="8.83203125" customWidth="1"/>
    <col min="3" max="3" width="22.83203125" customWidth="1"/>
    <col min="4" max="6" width="18.83203125" customWidth="1"/>
    <col min="7" max="7" width="8.83203125" customWidth="1"/>
    <col min="8" max="8" width="9" customWidth="1"/>
    <col min="9" max="10" width="10.5" customWidth="1"/>
    <col min="11" max="11" width="29.5" customWidth="1"/>
    <col min="12" max="12" width="20.1640625" customWidth="1"/>
    <col min="13" max="13" width="15.33203125" customWidth="1"/>
    <col min="14" max="14" width="16.5" customWidth="1"/>
    <col min="15" max="28" width="10.5" customWidth="1"/>
  </cols>
  <sheetData>
    <row r="1" spans="2:28" ht="18.75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8" ht="19.5" customHeight="1">
      <c r="B2" s="2"/>
      <c r="C2" s="3"/>
      <c r="D2" s="3"/>
      <c r="E2" s="3"/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28" ht="19.5" customHeight="1">
      <c r="B3" s="5"/>
      <c r="C3" s="6" t="s">
        <v>0</v>
      </c>
      <c r="D3" s="7"/>
      <c r="E3" s="7"/>
      <c r="F3" s="7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2:28" ht="19.5" customHeight="1">
      <c r="B4" s="5"/>
      <c r="C4" s="9" t="s">
        <v>1</v>
      </c>
      <c r="D4" s="7"/>
      <c r="E4" s="7"/>
      <c r="F4" s="7"/>
      <c r="G4" s="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8" ht="19.5" customHeight="1">
      <c r="B5" s="5"/>
      <c r="C5" s="9" t="s">
        <v>1</v>
      </c>
      <c r="D5" s="7"/>
      <c r="E5" s="7"/>
      <c r="F5" s="7"/>
      <c r="G5" s="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8" ht="19.5" customHeight="1">
      <c r="B6" s="5"/>
      <c r="C6" s="7"/>
      <c r="D6" s="7"/>
      <c r="E6" s="7"/>
      <c r="F6" s="7"/>
      <c r="G6" s="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8" ht="19.5" customHeight="1">
      <c r="B7" s="5"/>
      <c r="C7" s="7"/>
      <c r="D7" s="7"/>
      <c r="E7" s="7"/>
      <c r="F7" s="6" t="s">
        <v>2</v>
      </c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8" ht="19.5" customHeight="1">
      <c r="B8" s="5"/>
      <c r="C8" s="7"/>
      <c r="D8" s="7"/>
      <c r="E8" s="7"/>
      <c r="F8" s="9" t="s">
        <v>1</v>
      </c>
      <c r="G8" s="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8" ht="19.5" customHeight="1">
      <c r="B9" s="5"/>
      <c r="C9" s="7"/>
      <c r="D9" s="7"/>
      <c r="E9" s="10"/>
      <c r="F9" s="9" t="s">
        <v>1</v>
      </c>
      <c r="G9" s="8"/>
      <c r="H9" s="1"/>
      <c r="I9" s="1"/>
      <c r="J9" s="11"/>
      <c r="K9" s="12"/>
      <c r="L9" s="12"/>
      <c r="M9" s="12"/>
      <c r="N9" s="12"/>
      <c r="O9" s="13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ht="19.5" customHeight="1">
      <c r="B10" s="5"/>
      <c r="C10" s="7"/>
      <c r="D10" s="7"/>
      <c r="E10" s="7"/>
      <c r="F10" s="7"/>
      <c r="G10" s="8"/>
      <c r="H10" s="1"/>
      <c r="I10" s="1"/>
      <c r="J10" s="14"/>
      <c r="K10" s="15" t="s">
        <v>3</v>
      </c>
      <c r="L10" s="16"/>
      <c r="M10" s="16"/>
      <c r="N10" s="17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2:28" ht="19.5" customHeight="1">
      <c r="B11" s="5"/>
      <c r="C11" s="7"/>
      <c r="D11" s="7"/>
      <c r="E11" s="7"/>
      <c r="F11" s="7"/>
      <c r="G11" s="8"/>
      <c r="H11" s="1"/>
      <c r="I11" s="1"/>
      <c r="J11" s="14"/>
      <c r="K11" s="16"/>
      <c r="L11" s="16"/>
      <c r="M11" s="16"/>
      <c r="N11" s="16"/>
      <c r="O11" s="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2:28" ht="19.5" customHeight="1">
      <c r="B12" s="5"/>
      <c r="C12" s="20"/>
      <c r="D12" s="20"/>
      <c r="E12" s="20"/>
      <c r="F12" s="20"/>
      <c r="G12" s="8"/>
      <c r="H12" s="1"/>
      <c r="I12" s="1"/>
      <c r="J12" s="14"/>
      <c r="K12" s="21" t="s">
        <v>4</v>
      </c>
      <c r="L12" s="22"/>
      <c r="M12" s="23"/>
      <c r="N12" s="24">
        <f>F25</f>
        <v>1083.3</v>
      </c>
      <c r="O12" s="19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ht="19.5" customHeight="1">
      <c r="B13" s="25"/>
      <c r="C13" s="26" t="s">
        <v>5</v>
      </c>
      <c r="D13" s="27" t="s">
        <v>6</v>
      </c>
      <c r="E13" s="28"/>
      <c r="F13" s="28"/>
      <c r="G13" s="29"/>
      <c r="H13" s="1"/>
      <c r="I13" s="1"/>
      <c r="J13" s="14"/>
      <c r="K13" s="30"/>
      <c r="L13" s="31" t="s">
        <v>7</v>
      </c>
      <c r="M13" s="32"/>
      <c r="N13" s="32"/>
      <c r="O13" s="1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ht="19.5" customHeight="1">
      <c r="B14" s="25"/>
      <c r="C14" s="33" t="s">
        <v>8</v>
      </c>
      <c r="D14" s="34" t="s">
        <v>6</v>
      </c>
      <c r="E14" s="28"/>
      <c r="F14" s="28"/>
      <c r="G14" s="29"/>
      <c r="H14" s="1"/>
      <c r="I14" s="1"/>
      <c r="J14" s="14"/>
      <c r="K14" s="35" t="s">
        <v>9</v>
      </c>
      <c r="L14" s="36">
        <f t="shared" ref="L14:L21" si="0">$N$12</f>
        <v>1083.3</v>
      </c>
      <c r="M14" s="42">
        <v>5.2999999999999999E-2</v>
      </c>
      <c r="N14" s="36">
        <f t="shared" ref="N14:N21" si="1">L14*M14</f>
        <v>57.414899999999996</v>
      </c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ht="19.5" customHeight="1">
      <c r="B15" s="25"/>
      <c r="C15" s="37" t="s">
        <v>10</v>
      </c>
      <c r="D15" s="34" t="s">
        <v>6</v>
      </c>
      <c r="E15" s="28"/>
      <c r="F15" s="28"/>
      <c r="G15" s="29"/>
      <c r="H15" s="1"/>
      <c r="I15" s="1"/>
      <c r="J15" s="14"/>
      <c r="K15" s="35" t="s">
        <v>11</v>
      </c>
      <c r="L15" s="36">
        <f t="shared" si="0"/>
        <v>1083.3</v>
      </c>
      <c r="M15" s="42">
        <v>1.0999999999999999E-2</v>
      </c>
      <c r="N15" s="36">
        <f t="shared" si="1"/>
        <v>11.9163</v>
      </c>
      <c r="O15" s="18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2:28" ht="19.5" customHeight="1">
      <c r="B16" s="25"/>
      <c r="C16" s="38" t="s">
        <v>12</v>
      </c>
      <c r="D16" s="39" t="s">
        <v>6</v>
      </c>
      <c r="E16" s="40"/>
      <c r="F16" s="41"/>
      <c r="G16" s="8"/>
      <c r="H16" s="1"/>
      <c r="I16" s="1"/>
      <c r="J16" s="14"/>
      <c r="K16" s="35" t="s">
        <v>13</v>
      </c>
      <c r="L16" s="36">
        <f t="shared" si="0"/>
        <v>1083.3</v>
      </c>
      <c r="M16" s="42">
        <v>2.9E-4</v>
      </c>
      <c r="N16" s="36">
        <f t="shared" si="1"/>
        <v>0.31415699999999996</v>
      </c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19.5" customHeight="1">
      <c r="B17" s="5"/>
      <c r="C17" s="41"/>
      <c r="D17" s="41"/>
      <c r="E17" s="7"/>
      <c r="F17" s="7"/>
      <c r="G17" s="8"/>
      <c r="H17" s="1"/>
      <c r="I17" s="1"/>
      <c r="J17" s="14"/>
      <c r="K17" s="35" t="s">
        <v>14</v>
      </c>
      <c r="L17" s="36">
        <f t="shared" si="0"/>
        <v>1083.3</v>
      </c>
      <c r="M17" s="42">
        <v>2.2200000000000001E-2</v>
      </c>
      <c r="N17" s="36">
        <f t="shared" si="1"/>
        <v>24.04926</v>
      </c>
      <c r="O17" s="18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2:28" ht="19.5" customHeight="1">
      <c r="B18" s="5"/>
      <c r="C18" s="43"/>
      <c r="D18" s="44"/>
      <c r="E18" s="7"/>
      <c r="F18" s="28"/>
      <c r="G18" s="45"/>
      <c r="H18" s="1"/>
      <c r="I18" s="1"/>
      <c r="J18" s="14"/>
      <c r="K18" s="35" t="s">
        <v>15</v>
      </c>
      <c r="L18" s="36">
        <f t="shared" si="0"/>
        <v>1083.3</v>
      </c>
      <c r="M18" s="42">
        <v>6.9999999999999999E-4</v>
      </c>
      <c r="N18" s="36">
        <f t="shared" si="1"/>
        <v>0.75830999999999993</v>
      </c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2:28" ht="19.5" customHeight="1">
      <c r="B19" s="5"/>
      <c r="C19" s="7"/>
      <c r="D19" s="7"/>
      <c r="E19" s="7"/>
      <c r="F19" s="7"/>
      <c r="G19" s="8"/>
      <c r="H19" s="1"/>
      <c r="I19" s="46"/>
      <c r="J19" s="14"/>
      <c r="K19" s="35" t="s">
        <v>31</v>
      </c>
      <c r="L19" s="36">
        <f t="shared" si="0"/>
        <v>1083.3</v>
      </c>
      <c r="M19" s="42">
        <v>8.1999999999999998E-4</v>
      </c>
      <c r="N19" s="36">
        <f t="shared" si="1"/>
        <v>0.88830599999999993</v>
      </c>
      <c r="O19" s="18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2:28" ht="19.5" customHeight="1">
      <c r="B20" s="5"/>
      <c r="C20" s="47" t="s">
        <v>16</v>
      </c>
      <c r="D20" s="48"/>
      <c r="E20" s="49"/>
      <c r="F20" s="50" t="s">
        <v>30</v>
      </c>
      <c r="G20" s="8"/>
      <c r="H20" s="1"/>
      <c r="I20" s="1"/>
      <c r="J20" s="14"/>
      <c r="K20" s="35" t="s">
        <v>17</v>
      </c>
      <c r="L20" s="36">
        <f t="shared" si="0"/>
        <v>1083.3</v>
      </c>
      <c r="M20" s="81">
        <v>8.0000000000000002E-3</v>
      </c>
      <c r="N20" s="36">
        <f t="shared" si="1"/>
        <v>8.6663999999999994</v>
      </c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2:28" ht="19.5" customHeight="1">
      <c r="B21" s="5"/>
      <c r="C21" s="7"/>
      <c r="D21" s="7"/>
      <c r="E21" s="7"/>
      <c r="F21" s="7"/>
      <c r="G21" s="8"/>
      <c r="H21" s="1"/>
      <c r="I21" s="1"/>
      <c r="J21" s="14"/>
      <c r="K21" s="35" t="s">
        <v>18</v>
      </c>
      <c r="L21" s="36">
        <f t="shared" si="0"/>
        <v>1083.3</v>
      </c>
      <c r="M21" s="42">
        <v>0.08</v>
      </c>
      <c r="N21" s="36">
        <f t="shared" si="1"/>
        <v>86.664000000000001</v>
      </c>
      <c r="O21" s="18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2:28" ht="19.5" customHeight="1">
      <c r="B22" s="5"/>
      <c r="C22" s="7" t="s">
        <v>19</v>
      </c>
      <c r="D22" s="51">
        <v>1000</v>
      </c>
      <c r="E22" s="52">
        <v>1</v>
      </c>
      <c r="F22" s="53">
        <f t="shared" ref="F22:F23" si="2">D22*E22</f>
        <v>1000</v>
      </c>
      <c r="G22" s="8"/>
      <c r="H22" s="1"/>
      <c r="I22" s="1"/>
      <c r="J22" s="14"/>
      <c r="K22" s="16" t="s">
        <v>20</v>
      </c>
      <c r="L22" s="16"/>
      <c r="M22" s="16"/>
      <c r="N22" s="54">
        <f>SUM(N14:N21)</f>
        <v>190.67163299999999</v>
      </c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2:28" ht="19.5" customHeight="1">
      <c r="B23" s="5"/>
      <c r="C23" s="7" t="s">
        <v>21</v>
      </c>
      <c r="D23" s="55">
        <f>F22</f>
        <v>1000</v>
      </c>
      <c r="E23" s="56">
        <v>8.3299999999999999E-2</v>
      </c>
      <c r="F23" s="53">
        <f t="shared" si="2"/>
        <v>83.3</v>
      </c>
      <c r="G23" s="8"/>
      <c r="H23" s="1"/>
      <c r="I23" s="1"/>
      <c r="J23" s="14"/>
      <c r="K23" s="16"/>
      <c r="L23" s="35"/>
      <c r="M23" s="35"/>
      <c r="N23" s="57"/>
      <c r="O23" s="18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2:28" ht="19.5" customHeight="1">
      <c r="B24" s="5"/>
      <c r="C24" s="7"/>
      <c r="D24" s="7"/>
      <c r="E24" s="7"/>
      <c r="F24" s="58"/>
      <c r="G24" s="8"/>
      <c r="H24" s="1"/>
      <c r="I24" s="1"/>
      <c r="J24" s="14"/>
      <c r="K24" s="59" t="s">
        <v>22</v>
      </c>
      <c r="L24" s="60"/>
      <c r="M24" s="61"/>
      <c r="N24" s="24">
        <f>N12+N22</f>
        <v>1273.9716329999999</v>
      </c>
      <c r="O24" s="19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2:28" ht="19.5" customHeight="1">
      <c r="B25" s="5"/>
      <c r="C25" s="62" t="s">
        <v>23</v>
      </c>
      <c r="D25" s="63"/>
      <c r="E25" s="64"/>
      <c r="F25" s="24">
        <f>SUM(F22:F23)</f>
        <v>1083.3</v>
      </c>
      <c r="G25" s="29"/>
      <c r="H25" s="1"/>
      <c r="I25" s="1"/>
      <c r="J25" s="65"/>
      <c r="K25" s="66"/>
      <c r="L25" s="66"/>
      <c r="M25" s="66"/>
      <c r="N25" s="66"/>
      <c r="O25" s="6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2:28" ht="19.5" customHeight="1">
      <c r="B26" s="5"/>
      <c r="C26" s="41"/>
      <c r="D26" s="41"/>
      <c r="E26" s="41"/>
      <c r="F26" s="41"/>
      <c r="G26" s="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2:28" ht="19.5" customHeight="1">
      <c r="B27" s="5"/>
      <c r="C27" s="41"/>
      <c r="D27" s="41"/>
      <c r="E27" s="41"/>
      <c r="F27" s="41"/>
      <c r="G27" s="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2:28" ht="19.5" customHeight="1">
      <c r="B28" s="5"/>
      <c r="C28" s="68" t="s">
        <v>24</v>
      </c>
      <c r="D28" s="69"/>
      <c r="E28" s="69"/>
      <c r="F28" s="69"/>
      <c r="G28" s="8"/>
      <c r="H28" s="1"/>
      <c r="I28" s="1"/>
      <c r="J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2:28" ht="19.5" customHeight="1">
      <c r="B29" s="5"/>
      <c r="C29" s="7"/>
      <c r="D29" s="70"/>
      <c r="E29" s="71"/>
      <c r="F29" s="72"/>
      <c r="G29" s="8"/>
      <c r="H29" s="1"/>
      <c r="I29" s="1"/>
      <c r="J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2:28" ht="19.5" customHeight="1">
      <c r="B30" s="5"/>
      <c r="C30" s="7" t="s">
        <v>9</v>
      </c>
      <c r="D30" s="53">
        <f>F25</f>
        <v>1083.3</v>
      </c>
      <c r="E30" s="42">
        <v>5.2999999999999999E-2</v>
      </c>
      <c r="F30" s="53">
        <f t="shared" ref="F30:F34" si="3">D30*E30</f>
        <v>57.414899999999996</v>
      </c>
      <c r="G30" s="8"/>
      <c r="H30" s="1"/>
      <c r="I30" s="1"/>
      <c r="J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2:28" ht="19.5" customHeight="1">
      <c r="B31" s="5"/>
      <c r="C31" s="7" t="s">
        <v>11</v>
      </c>
      <c r="D31" s="53">
        <f>F25</f>
        <v>1083.3</v>
      </c>
      <c r="E31" s="42">
        <v>1.0999999999999999E-2</v>
      </c>
      <c r="F31" s="53">
        <f t="shared" si="3"/>
        <v>11.9163</v>
      </c>
      <c r="G31" s="8"/>
      <c r="H31" s="1"/>
      <c r="I31" s="1"/>
      <c r="J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2:28" ht="19.5" customHeight="1">
      <c r="B32" s="5"/>
      <c r="C32" s="7" t="s">
        <v>13</v>
      </c>
      <c r="D32" s="53">
        <f>F25</f>
        <v>1083.3</v>
      </c>
      <c r="E32" s="42">
        <v>2.9E-4</v>
      </c>
      <c r="F32" s="53">
        <f t="shared" si="3"/>
        <v>0.31415699999999996</v>
      </c>
      <c r="G32" s="8"/>
      <c r="H32" s="1"/>
      <c r="I32" s="1"/>
      <c r="J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2:28" ht="19.5" customHeight="1">
      <c r="B33" s="5"/>
      <c r="C33" s="7" t="s">
        <v>25</v>
      </c>
      <c r="D33" s="53">
        <f>F25</f>
        <v>1083.3</v>
      </c>
      <c r="E33" s="42">
        <v>0</v>
      </c>
      <c r="F33" s="53">
        <f t="shared" si="3"/>
        <v>0</v>
      </c>
      <c r="G33" s="8"/>
      <c r="H33" s="1"/>
      <c r="I33" s="1"/>
      <c r="J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2:28" ht="19.5" customHeight="1">
      <c r="B34" s="5"/>
      <c r="C34" s="7" t="s">
        <v>17</v>
      </c>
      <c r="D34" s="53">
        <f>F25</f>
        <v>1083.3</v>
      </c>
      <c r="E34" s="42">
        <v>1.12E-2</v>
      </c>
      <c r="F34" s="53">
        <f t="shared" si="3"/>
        <v>12.132959999999999</v>
      </c>
      <c r="G34" s="8"/>
      <c r="H34" s="1"/>
      <c r="I34" s="1"/>
      <c r="J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2:28" ht="19.5" customHeight="1">
      <c r="B35" s="5"/>
      <c r="C35" s="7" t="s">
        <v>18</v>
      </c>
      <c r="D35" s="53">
        <f>F25</f>
        <v>1083.3</v>
      </c>
      <c r="E35" s="42">
        <v>7.0000000000000007E-2</v>
      </c>
      <c r="F35" s="53">
        <f t="shared" ref="F35:F36" si="4">D35*E35</f>
        <v>75.831000000000003</v>
      </c>
      <c r="G35" s="8"/>
      <c r="H35" s="1"/>
      <c r="I35" s="1"/>
      <c r="J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2:28" ht="19.5" customHeight="1">
      <c r="B36" s="5"/>
      <c r="C36" s="7" t="s">
        <v>26</v>
      </c>
      <c r="D36" s="53">
        <f>F25</f>
        <v>1083.3</v>
      </c>
      <c r="E36" s="81">
        <v>0</v>
      </c>
      <c r="F36" s="53">
        <f t="shared" si="4"/>
        <v>0</v>
      </c>
      <c r="G36" s="8"/>
      <c r="H36" s="1"/>
      <c r="I36" s="1"/>
      <c r="J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2:28" ht="19.5" customHeight="1">
      <c r="B37" s="5"/>
      <c r="C37" s="73" t="s">
        <v>27</v>
      </c>
      <c r="D37" s="7"/>
      <c r="E37" s="42"/>
      <c r="F37" s="74">
        <f>SUM(F30:F36)</f>
        <v>157.60931699999998</v>
      </c>
      <c r="G37" s="8"/>
      <c r="H37" s="1"/>
      <c r="I37" s="1"/>
      <c r="J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2:28" ht="19.5" customHeight="1">
      <c r="B38" s="5"/>
      <c r="C38" s="7"/>
      <c r="D38" s="7"/>
      <c r="E38" s="7"/>
      <c r="F38" s="53"/>
      <c r="G38" s="8"/>
      <c r="H38" s="1"/>
      <c r="I38" s="1"/>
      <c r="J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2:28" ht="19.5" customHeight="1">
      <c r="B39" s="5"/>
      <c r="C39" s="62" t="s">
        <v>28</v>
      </c>
      <c r="D39" s="63"/>
      <c r="E39" s="64"/>
      <c r="F39" s="24">
        <f>F25-F37</f>
        <v>925.69068300000004</v>
      </c>
      <c r="G39" s="8"/>
      <c r="H39" s="1"/>
      <c r="I39" s="1"/>
      <c r="J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2:28" ht="19.5" customHeight="1">
      <c r="B40" s="5"/>
      <c r="C40" s="7"/>
      <c r="D40" s="7"/>
      <c r="E40" s="7"/>
      <c r="F40" s="7"/>
      <c r="G40" s="8"/>
      <c r="H40" s="1"/>
      <c r="I40" s="1"/>
      <c r="J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2:28" ht="19.5" customHeight="1">
      <c r="B41" s="75"/>
      <c r="C41" s="20"/>
      <c r="D41" s="20"/>
      <c r="E41" s="20"/>
      <c r="F41" s="20"/>
      <c r="G41" s="76"/>
      <c r="H41" s="1"/>
      <c r="I41" s="1"/>
      <c r="J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2:28" ht="19.5" customHeight="1">
      <c r="B42" s="75"/>
      <c r="C42" s="20" t="s">
        <v>29</v>
      </c>
      <c r="D42" s="20"/>
      <c r="E42" s="20"/>
      <c r="F42" s="20"/>
      <c r="G42" s="76"/>
      <c r="H42" s="1"/>
      <c r="I42" s="1"/>
      <c r="J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2:28" ht="19.5" customHeight="1">
      <c r="B43" s="75"/>
      <c r="C43" s="20"/>
      <c r="D43" s="20"/>
      <c r="E43" s="20"/>
      <c r="F43" s="20"/>
      <c r="G43" s="76"/>
      <c r="H43" s="1"/>
      <c r="I43" s="1"/>
      <c r="J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2:28" ht="19.5" customHeight="1">
      <c r="B44" s="77"/>
      <c r="C44" s="78"/>
      <c r="D44" s="78"/>
      <c r="E44" s="78"/>
      <c r="F44" s="78"/>
      <c r="G44" s="79"/>
      <c r="H44" s="1"/>
      <c r="I44" s="1"/>
      <c r="J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2:28" ht="18.75" customHeight="1">
      <c r="C45" s="46"/>
      <c r="D45" s="46"/>
      <c r="E45" s="46"/>
      <c r="F45" s="46"/>
      <c r="G45" s="46"/>
      <c r="H45" s="1"/>
      <c r="I45" s="1"/>
      <c r="J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2:28" ht="18.75" customHeight="1">
      <c r="C46" s="46"/>
      <c r="D46" s="80"/>
      <c r="E46" s="46"/>
      <c r="F46" s="46"/>
      <c r="G46" s="4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2:28" ht="18.75" customHeight="1">
      <c r="C47" s="46"/>
      <c r="D47" s="46"/>
      <c r="E47" s="46"/>
      <c r="F47" s="46"/>
      <c r="G47" s="4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2:28" ht="18.75" customHeight="1">
      <c r="C48" s="46"/>
      <c r="D48" s="46"/>
      <c r="E48" s="46"/>
      <c r="F48" s="46"/>
      <c r="G48" s="4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7:28" ht="30" customHeight="1">
      <c r="G49" s="4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7:28" ht="18.75" customHeight="1">
      <c r="G50" s="4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7:28" ht="18.75" customHeight="1">
      <c r="G51" s="4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7:28" ht="18.75" customHeight="1">
      <c r="G52" s="4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7:28" ht="18.75" customHeight="1">
      <c r="G53" s="4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7:28" ht="18.75" customHeight="1">
      <c r="G54" s="4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7:28" ht="18.75" customHeight="1">
      <c r="G55" s="4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7:28" ht="18.75" customHeight="1">
      <c r="G56" s="4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7:28" ht="18.75" customHeight="1">
      <c r="G57" s="4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7:28" ht="18.75" customHeight="1">
      <c r="G58" s="4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7:28" ht="18.75" customHeight="1">
      <c r="G59" s="4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7:28" ht="16.5" customHeight="1">
      <c r="G60" s="4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7:28" ht="16.5" customHeight="1">
      <c r="G61" s="4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7:28" ht="16.5" customHeight="1">
      <c r="G62" s="4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7:28" ht="16.5" customHeight="1">
      <c r="G63" s="4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7:28" ht="16.5" customHeight="1">
      <c r="G64" s="4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3:28" ht="16.5" customHeight="1">
      <c r="C65" s="46"/>
      <c r="D65" s="46"/>
      <c r="E65" s="46"/>
      <c r="F65" s="46"/>
      <c r="G65" s="4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3:28" ht="16.5" customHeight="1">
      <c r="C66" s="46"/>
      <c r="D66" s="46"/>
      <c r="E66" s="46"/>
      <c r="F66" s="46"/>
      <c r="G66" s="4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3:28" ht="16.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3:28" ht="16.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3:28" ht="16.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3:28" ht="16.5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3:28" ht="16.5" customHeight="1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3:28" ht="16.5" customHeight="1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3:28" ht="16.5" customHeight="1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3:28" ht="16.5" customHeight="1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3:28" ht="16.5" customHeight="1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3:28" ht="16.5" customHeight="1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3:28" ht="16.5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3:28" ht="16.5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3:28" ht="16.5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3:28" ht="16.5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3:28" ht="16.5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3:28" ht="16.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3:28" ht="16.5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3:28" ht="16.5" customHeight="1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3:28" ht="16.5" customHeight="1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3:28" ht="16.5" customHeight="1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3:28" ht="16.5" customHeight="1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3:28" ht="16.5" customHeight="1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3:28" ht="16.5" customHeight="1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3:28" ht="16.5" customHeight="1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3:28" ht="16.5" customHeight="1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3:28" ht="16.5" customHeight="1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3:28" ht="16.5" customHeight="1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3:28" ht="16.5" customHeight="1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3:28" ht="16.5" customHeight="1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3:28" ht="16.5" customHeight="1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3:28" ht="16.5" customHeight="1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3:28" ht="16.5" customHeight="1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3:28" ht="16.5" customHeight="1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3:28" ht="16.5" customHeight="1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3:28" ht="16.5" customHeight="1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3:28" ht="16.5" customHeight="1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3:28" ht="16.5" customHeight="1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3:28" ht="16.5" customHeight="1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3:28" ht="16.5" customHeight="1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3:28" ht="16.5" customHeight="1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3:28" ht="16.5" customHeight="1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3:28" ht="16.5" customHeight="1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3:28" ht="16.5" customHeight="1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3:28" ht="16.5" customHeight="1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3:28" ht="16.5" customHeight="1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3:28" ht="16.5" customHeight="1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3:28" ht="16.5" customHeight="1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3:28" ht="16.5" customHeight="1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3:28" ht="16.5" customHeight="1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3:28" ht="16.5" customHeight="1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3:28" ht="16.5" customHeight="1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3:28" ht="16.5" customHeight="1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3:28" ht="16.5" customHeight="1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3:28" ht="16.5" customHeight="1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3:28" ht="16.5" customHeight="1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3:28" ht="16.5" customHeight="1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3:28" ht="16.5" customHeight="1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3:28" ht="16.5" customHeight="1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3:28" ht="16.5" customHeight="1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3:28" ht="16.5" customHeight="1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3:28" ht="16.5" customHeight="1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3:28" ht="16.5" customHeight="1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3:28" ht="16.5" customHeight="1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3:28" ht="16.5" customHeight="1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3:28" ht="16.5" customHeight="1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3:28" ht="16.5" customHeight="1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3:28" ht="16.5" customHeight="1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3:28" ht="16.5" customHeight="1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3:28" ht="16.5" customHeight="1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3:28" ht="16.5" customHeight="1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3:28" ht="16.5" customHeight="1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3:28" ht="16.5" customHeight="1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3:28" ht="16.5" customHeight="1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3:28" ht="16.5" customHeight="1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3:28" ht="16.5" customHeight="1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3:28" ht="16.5" customHeight="1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3:28" ht="16.5" customHeight="1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3:28" ht="16.5" customHeight="1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3:28" ht="16.5" customHeight="1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3:28" ht="16.5" customHeight="1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3:28" ht="16.5" customHeight="1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3:28" ht="16.5" customHeight="1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3:28" ht="16.5" customHeight="1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3:28" ht="16.5" customHeight="1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3:28" ht="16.5" customHeight="1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3:28" ht="16.5" customHeight="1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3:28" ht="16.5" customHeight="1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3:28" ht="16.5" customHeight="1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3:28" ht="16.5" customHeight="1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3:28" ht="16.5" customHeight="1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3:28" ht="16.5" customHeight="1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3:28" ht="16.5" customHeight="1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3:28" ht="16.5" customHeight="1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3:28" ht="16.5" customHeight="1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3:28" ht="16.5" customHeight="1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3:28" ht="16.5" customHeight="1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3:28" ht="16.5" customHeight="1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3:28" ht="16.5" customHeight="1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3:28" ht="16.5" customHeight="1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3:28" ht="16.5" customHeight="1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3:28" ht="16.5" customHeight="1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3:28" ht="16.5" customHeight="1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3:28" ht="16.5" customHeight="1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3:28" ht="16.5" customHeight="1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3:28" ht="16.5" customHeight="1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3:28" ht="16.5" customHeight="1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3:28" ht="16.5" customHeight="1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3:28" ht="16.5" customHeight="1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3:28" ht="16.5" customHeight="1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3:28" ht="16.5" customHeight="1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3:28" ht="16.5" customHeight="1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3:28" ht="16.5" customHeight="1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3:28" ht="16.5" customHeight="1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3:28" ht="16.5" customHeight="1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3:28" ht="16.5" customHeight="1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3:28" ht="16.5" customHeight="1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3:28" ht="16.5" customHeight="1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3:28" ht="16.5" customHeight="1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3:28" ht="16.5" customHeight="1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3:28" ht="16.5" customHeight="1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3:28" ht="16.5" customHeight="1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3:28" ht="16.5" customHeight="1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3:28" ht="16.5" customHeight="1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3:28" ht="16.5" customHeight="1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3:28" ht="16.5" customHeight="1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3:28" ht="16.5" customHeight="1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3:28" ht="16.5" customHeight="1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3:28" ht="16.5" customHeight="1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3:28" ht="16.5" customHeight="1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3:28" ht="16.5" customHeight="1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3:28" ht="16.5" customHeight="1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3:28" ht="16.5" customHeight="1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3:28" ht="16.5" customHeight="1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3:28" ht="16.5" customHeight="1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3:28" ht="16.5" customHeight="1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3:28" ht="16.5" customHeight="1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3:28" ht="16.5" customHeight="1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3:28" ht="16.5" customHeight="1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3:28" ht="16.5" customHeight="1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3:28" ht="16.5" customHeight="1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3:28" ht="16.5" customHeight="1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3:28" ht="16.5" customHeight="1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3:28" ht="16.5" customHeight="1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3:28" ht="16.5" customHeight="1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3:28" ht="16.5" customHeight="1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3:28" ht="16.5" customHeight="1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3:28" ht="16.5" customHeight="1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3:28" ht="16.5" customHeight="1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3:28" ht="16.5" customHeight="1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3:28" ht="16.5" customHeight="1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3:28" ht="16.5" customHeight="1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3:28" ht="16.5" customHeight="1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3:28" ht="16.5" customHeight="1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3:28" ht="16.5" customHeight="1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3:28" ht="16.5" customHeight="1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3:28" ht="16.5" customHeight="1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3:28" ht="16.5" customHeight="1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3:28" ht="16.5" customHeight="1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3:28" ht="16.5" customHeight="1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3:28" ht="16.5" customHeight="1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3:28" ht="16.5" customHeight="1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3:28" ht="16.5" customHeight="1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3:28" ht="16.5" customHeight="1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3:28" ht="16.5" customHeight="1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3:28" ht="16.5" customHeight="1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3:28" ht="16.5" customHeight="1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3:28" ht="16.5" customHeight="1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3:28" ht="16.5" customHeight="1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3:28" ht="16.5" customHeight="1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3:28" ht="16.5" customHeight="1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3:28" ht="16.5" customHeight="1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3:28" ht="16.5" customHeight="1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3:28" ht="16.5" customHeight="1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3:28" ht="16.5" customHeight="1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3:28" ht="16.5" customHeight="1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3:28" ht="16.5" customHeight="1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3:28" ht="16.5" customHeight="1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3:28" ht="16.5" customHeight="1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3:28" ht="16.5" customHeight="1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3:28" ht="16.5" customHeight="1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3:28" ht="16.5" customHeight="1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3:28" ht="16.5" customHeight="1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3:28" ht="16.5" customHeight="1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3:28" ht="16.5" customHeight="1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3:28" ht="16.5" customHeight="1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3:28" ht="16.5" customHeight="1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3:28" ht="16.5" customHeight="1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3:28" ht="16.5" customHeight="1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3:28" ht="16.5" customHeight="1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3:28" ht="16.5" customHeight="1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3:28" ht="16.5" customHeight="1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3:28" ht="16.5" customHeight="1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3:28" ht="16.5" customHeight="1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3:28" ht="16.5" customHeight="1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3:28" ht="16.5" customHeight="1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3:28" ht="16.5" customHeight="1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3:28" ht="16.5" customHeight="1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3:28" ht="16.5" customHeight="1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3:28" ht="16.5" customHeight="1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3:28" ht="16.5" customHeight="1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3:28" ht="16.5" customHeight="1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3:28" ht="16.5" customHeight="1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3:28" ht="16.5" customHeight="1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3:28" ht="16.5" customHeight="1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3:28" ht="16.5" customHeight="1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3:28" ht="16.5" customHeight="1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3:28" ht="16.5" customHeight="1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3:28" ht="16.5" customHeight="1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3:28" ht="16.5" customHeight="1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3:28" ht="16.5" customHeight="1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3:28" ht="16.5" customHeight="1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3:28" ht="16.5" customHeight="1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3:28" ht="16.5" customHeight="1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3:28" ht="16.5" customHeight="1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3:28" ht="16.5" customHeight="1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3:28" ht="16.5" customHeight="1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3:28" ht="16.5" customHeight="1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3:28" ht="16.5" customHeight="1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3:28" ht="16.5" customHeight="1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3:28" ht="16.5" customHeight="1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3:28" ht="16.5" customHeight="1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3:28" ht="16.5" customHeight="1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3:28" ht="16.5" customHeight="1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3:28" ht="16.5" customHeight="1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3:28" ht="16.5" customHeight="1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3:28" ht="16.5" customHeight="1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3:28" ht="16.5" customHeight="1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3:28" ht="16.5" customHeight="1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3:28" ht="16.5" customHeight="1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3:28" ht="16.5" customHeight="1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3:28" ht="16.5" customHeight="1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3:28" ht="16.5" customHeight="1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3:28" ht="16.5" customHeight="1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3:28" ht="16.5" customHeight="1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3:28" ht="16.5" customHeight="1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3:28" ht="16.5" customHeight="1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3:28" ht="16.5" customHeight="1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3:28" ht="16.5" customHeight="1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3:28" ht="16.5" customHeight="1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3:28" ht="16.5" customHeight="1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3:28" ht="16.5" customHeight="1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3:28" ht="16.5" customHeight="1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3:28" ht="16.5" customHeight="1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3:28" ht="16.5" customHeight="1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3:28" ht="16.5" customHeight="1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3:28" ht="16.5" customHeight="1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3:28" ht="16.5" customHeight="1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3:28" ht="16.5" customHeight="1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3:28" ht="16.5" customHeight="1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3:28" ht="16.5" customHeight="1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3:28" ht="16.5" customHeight="1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3:28" ht="16.5" customHeight="1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3:28" ht="16.5" customHeight="1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3:28" ht="16.5" customHeight="1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3:28" ht="16.5" customHeight="1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3:28" ht="16.5" customHeight="1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3:28" ht="16.5" customHeight="1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3:28" ht="16.5" customHeight="1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3:28" ht="16.5" customHeight="1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3:28" ht="16.5" customHeight="1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3:28" ht="16.5" customHeight="1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3:28" ht="16.5" customHeight="1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3:28" ht="16.5" customHeight="1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3:28" ht="16.5" customHeight="1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3:28" ht="16.5" customHeight="1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3:28" ht="16.5" customHeight="1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3:28" ht="16.5" customHeight="1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3:28" ht="16.5" customHeight="1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3:28" ht="16.5" customHeight="1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3:28" ht="16.5" customHeight="1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3:28" ht="16.5" customHeight="1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3:28" ht="16.5" customHeight="1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3:28" ht="16.5" customHeight="1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3:28" ht="16.5" customHeight="1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3:28" ht="16.5" customHeight="1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3:28" ht="16.5" customHeight="1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3:28" ht="16.5" customHeight="1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3:28" ht="16.5" customHeight="1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3:28" ht="16.5" customHeight="1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3:28" ht="16.5" customHeight="1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3:28" ht="16.5" customHeight="1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3:28" ht="16.5" customHeight="1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3:28" ht="16.5" customHeight="1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3:28" ht="16.5" customHeight="1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3:28" ht="16.5" customHeight="1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3:28" ht="16.5" customHeight="1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3:28" ht="16.5" customHeight="1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3:28" ht="16.5" customHeight="1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3:28" ht="16.5" customHeight="1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3:28" ht="16.5" customHeight="1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3:28" ht="16.5" customHeight="1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3:28" ht="16.5" customHeight="1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3:28" ht="16.5" customHeight="1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3:28" ht="16.5" customHeight="1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3:28" ht="16.5" customHeight="1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3:28" ht="16.5" customHeight="1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3:28" ht="16.5" customHeight="1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3:28" ht="16.5" customHeight="1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3:28" ht="16.5" customHeight="1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3:28" ht="16.5" customHeight="1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3:28" ht="16.5" customHeight="1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3:28" ht="16.5" customHeight="1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3:28" ht="16.5" customHeight="1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3:28" ht="16.5" customHeight="1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3:28" ht="16.5" customHeight="1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3:28" ht="16.5" customHeight="1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3:28" ht="16.5" customHeight="1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3:28" ht="16.5" customHeight="1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3:28" ht="16.5" customHeight="1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3:28" ht="16.5" customHeight="1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3:28" ht="16.5" customHeight="1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3:28" ht="16.5" customHeight="1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3:28" ht="16.5" customHeight="1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3:28" ht="16.5" customHeight="1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3:28" ht="16.5" customHeight="1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3:28" ht="16.5" customHeight="1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3:28" ht="16.5" customHeight="1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3:28" ht="16.5" customHeight="1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3:28" ht="16.5" customHeight="1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3:28" ht="16.5" customHeight="1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3:28" ht="16.5" customHeight="1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3:28" ht="16.5" customHeight="1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3:28" ht="16.5" customHeight="1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3:28" ht="16.5" customHeight="1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3:28" ht="16.5" customHeight="1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3:28" ht="16.5" customHeight="1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3:28" ht="16.5" customHeight="1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3:28" ht="16.5" customHeight="1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3:28" ht="16.5" customHeight="1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3:28" ht="16.5" customHeight="1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3:28" ht="16.5" customHeight="1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3:28" ht="16.5" customHeight="1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3:28" ht="16.5" customHeight="1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3:28" ht="16.5" customHeight="1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3:28" ht="16.5" customHeight="1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3:28" ht="16.5" customHeight="1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3:28" ht="16.5" customHeight="1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3:28" ht="16.5" customHeight="1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3:28" ht="16.5" customHeight="1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3:28" ht="16.5" customHeight="1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3:28" ht="16.5" customHeight="1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3:28" ht="16.5" customHeight="1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3:28" ht="16.5" customHeight="1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3:28" ht="16.5" customHeight="1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3:28" ht="16.5" customHeight="1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3:28" ht="16.5" customHeight="1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3:28" ht="16.5" customHeight="1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3:28" ht="16.5" customHeight="1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3:28" ht="16.5" customHeight="1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3:28" ht="16.5" customHeight="1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3:28" ht="16.5" customHeight="1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3:28" ht="16.5" customHeight="1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3:28" ht="16.5" customHeight="1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3:28" ht="16.5" customHeight="1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3:28" ht="16.5" customHeight="1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3:28" ht="16.5" customHeight="1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3:28" ht="16.5" customHeight="1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3:28" ht="16.5" customHeight="1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3:28" ht="16.5" customHeight="1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3:28" ht="16.5" customHeight="1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3:28" ht="16.5" customHeight="1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3:28" ht="16.5" customHeight="1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3:28" ht="16.5" customHeight="1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3:28" ht="16.5" customHeight="1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3:28" ht="16.5" customHeight="1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3:28" ht="16.5" customHeight="1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3:28" ht="16.5" customHeight="1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3:28" ht="16.5" customHeight="1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3:28" ht="16.5" customHeight="1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3:28" ht="16.5" customHeight="1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3:28" ht="16.5" customHeight="1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3:28" ht="16.5" customHeight="1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3:28" ht="16.5" customHeight="1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3:28" ht="16.5" customHeight="1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3:28" ht="16.5" customHeight="1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3:28" ht="16.5" customHeight="1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3:28" ht="16.5" customHeight="1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3:28" ht="16.5" customHeight="1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3:28" ht="16.5" customHeight="1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3:28" ht="16.5" customHeight="1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3:28" ht="16.5" customHeight="1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3:28" ht="16.5" customHeight="1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3:28" ht="16.5" customHeight="1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3:28" ht="16.5" customHeight="1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3:28" ht="16.5" customHeight="1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3:28" ht="16.5" customHeight="1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3:28" ht="16.5" customHeight="1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3:28" ht="16.5" customHeight="1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3:28" ht="16.5" customHeight="1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3:28" ht="16.5" customHeight="1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3:28" ht="16.5" customHeight="1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3:28" ht="16.5" customHeight="1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3:28" ht="16.5" customHeight="1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3:28" ht="16.5" customHeight="1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3:28" ht="16.5" customHeight="1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3:28" ht="16.5" customHeight="1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3:28" ht="16.5" customHeight="1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3:28" ht="16.5" customHeight="1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3:28" ht="16.5" customHeight="1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3:28" ht="16.5" customHeight="1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3:28" ht="16.5" customHeight="1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3:28" ht="16.5" customHeight="1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3:28" ht="16.5" customHeight="1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3:28" ht="16.5" customHeight="1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3:28" ht="16.5" customHeight="1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3:28" ht="16.5" customHeight="1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3:28" ht="16.5" customHeight="1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3:28" ht="16.5" customHeight="1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3:28" ht="16.5" customHeight="1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3:28" ht="16.5" customHeight="1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3:28" ht="16.5" customHeight="1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3:28" ht="16.5" customHeight="1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3:28" ht="16.5" customHeight="1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3:28" ht="16.5" customHeight="1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3:28" ht="16.5" customHeight="1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3:28" ht="16.5" customHeight="1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3:28" ht="16.5" customHeight="1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3:28" ht="16.5" customHeight="1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3:28" ht="16.5" customHeight="1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3:28" ht="16.5" customHeight="1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3:28" ht="16.5" customHeight="1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3:28" ht="16.5" customHeight="1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3:28" ht="16.5" customHeight="1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3:28" ht="16.5" customHeight="1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3:28" ht="16.5" customHeight="1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3:28" ht="16.5" customHeight="1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3:28" ht="16.5" customHeight="1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3:28" ht="16.5" customHeight="1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3:28" ht="16.5" customHeight="1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3:28" ht="16.5" customHeight="1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3:28" ht="16.5" customHeight="1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3:28" ht="16.5" customHeight="1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3:28" ht="16.5" customHeight="1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3:28" ht="16.5" customHeight="1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3:28" ht="16.5" customHeight="1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3:28" ht="16.5" customHeight="1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3:28" ht="16.5" customHeight="1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3:28" ht="16.5" customHeight="1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3:28" ht="16.5" customHeight="1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3:28" ht="16.5" customHeight="1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3:28" ht="16.5" customHeight="1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3:28" ht="16.5" customHeight="1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3:28" ht="16.5" customHeight="1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3:28" ht="16.5" customHeight="1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3:28" ht="16.5" customHeight="1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3:28" ht="16.5" customHeight="1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3:28" ht="16.5" customHeight="1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3:28" ht="16.5" customHeight="1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3:28" ht="16.5" customHeight="1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3:28" ht="16.5" customHeight="1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3:28" ht="16.5" customHeight="1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3:28" ht="16.5" customHeight="1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3:28" ht="16.5" customHeight="1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3:28" ht="16.5" customHeight="1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3:28" ht="16.5" customHeight="1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3:28" ht="16.5" customHeight="1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3:28" ht="16.5" customHeight="1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3:28" ht="16.5" customHeight="1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3:28" ht="16.5" customHeight="1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3:28" ht="16.5" customHeight="1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3:28" ht="16.5" customHeight="1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3:28" ht="16.5" customHeight="1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3:28" ht="16.5" customHeight="1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3:28" ht="16.5" customHeight="1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3:28" ht="16.5" customHeight="1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3:28" ht="16.5" customHeight="1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3:28" ht="16.5" customHeight="1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3:28" ht="16.5" customHeight="1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3:28" ht="16.5" customHeight="1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3:28" ht="16.5" customHeight="1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3:28" ht="16.5" customHeight="1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3:28" ht="16.5" customHeight="1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3:28" ht="16.5" customHeight="1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3:28" ht="16.5" customHeight="1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3:28" ht="16.5" customHeight="1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3:28" ht="16.5" customHeight="1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3:28" ht="16.5" customHeight="1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3:28" ht="16.5" customHeight="1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3:28" ht="16.5" customHeight="1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3:28" ht="16.5" customHeight="1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3:28" ht="16.5" customHeight="1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3:28" ht="16.5" customHeight="1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3:28" ht="16.5" customHeight="1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3:28" ht="16.5" customHeight="1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3:28" ht="16.5" customHeight="1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3:28" ht="16.5" customHeight="1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3:28" ht="16.5" customHeight="1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3:28" ht="16.5" customHeight="1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3:28" ht="16.5" customHeight="1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3:28" ht="16.5" customHeight="1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3:28" ht="16.5" customHeight="1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3:28" ht="16.5" customHeight="1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3:28" ht="16.5" customHeight="1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3:28" ht="16.5" customHeight="1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3:28" ht="16.5" customHeight="1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3:28" ht="16.5" customHeight="1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3:28" ht="16.5" customHeight="1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3:28" ht="16.5" customHeight="1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3:28" ht="16.5" customHeight="1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3:28" ht="16.5" customHeight="1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3:28" ht="16.5" customHeight="1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3:28" ht="16.5" customHeight="1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3:28" ht="16.5" customHeight="1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3:28" ht="16.5" customHeight="1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3:28" ht="16.5" customHeight="1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3:28" ht="16.5" customHeight="1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3:28" ht="16.5" customHeight="1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3:28" ht="16.5" customHeight="1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3:28" ht="16.5" customHeight="1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3:28" ht="16.5" customHeight="1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3:28" ht="16.5" customHeight="1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3:28" ht="16.5" customHeight="1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3:28" ht="16.5" customHeight="1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3:28" ht="16.5" customHeight="1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3:28" ht="16.5" customHeight="1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3:28" ht="16.5" customHeight="1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3:28" ht="16.5" customHeight="1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3:28" ht="16.5" customHeight="1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3:28" ht="16.5" customHeight="1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3:28" ht="16.5" customHeight="1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3:28" ht="16.5" customHeight="1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3:28" ht="16.5" customHeight="1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3:28" ht="16.5" customHeight="1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3:28" ht="16.5" customHeight="1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3:28" ht="16.5" customHeight="1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3:28" ht="16.5" customHeight="1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3:28" ht="16.5" customHeight="1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3:28" ht="16.5" customHeight="1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3:28" ht="16.5" customHeight="1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3:28" ht="16.5" customHeight="1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3:28" ht="16.5" customHeight="1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3:28" ht="16.5" customHeight="1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3:28" ht="16.5" customHeight="1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3:28" ht="16.5" customHeight="1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3:28" ht="16.5" customHeight="1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3:28" ht="16.5" customHeight="1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3:28" ht="16.5" customHeight="1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3:28" ht="16.5" customHeight="1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3:28" ht="16.5" customHeight="1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3:28" ht="16.5" customHeight="1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3:28" ht="16.5" customHeight="1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3:28" ht="16.5" customHeight="1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3:28" ht="16.5" customHeight="1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3:28" ht="16.5" customHeight="1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3:28" ht="16.5" customHeight="1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3:28" ht="16.5" customHeight="1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3:28" ht="16.5" customHeight="1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3:28" ht="16.5" customHeight="1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3:28" ht="16.5" customHeight="1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3:28" ht="16.5" customHeight="1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3:28" ht="16.5" customHeight="1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3:28" ht="16.5" customHeight="1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3:28" ht="16.5" customHeight="1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3:28" ht="16.5" customHeight="1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3:28" ht="16.5" customHeight="1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3:28" ht="16.5" customHeight="1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3:28" ht="16.5" customHeight="1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3:28" ht="16.5" customHeight="1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3:28" ht="16.5" customHeight="1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3:28" ht="16.5" customHeight="1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3:28" ht="16.5" customHeight="1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3:28" ht="16.5" customHeight="1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3:28" ht="16.5" customHeight="1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3:28" ht="16.5" customHeight="1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3:28" ht="16.5" customHeight="1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3:28" ht="16.5" customHeight="1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3:28" ht="16.5" customHeight="1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3:28" ht="16.5" customHeight="1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3:28" ht="16.5" customHeight="1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3:28" ht="16.5" customHeight="1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3:28" ht="16.5" customHeight="1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3:28" ht="16.5" customHeight="1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3:28" ht="16.5" customHeight="1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3:28" ht="16.5" customHeight="1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3:28" ht="16.5" customHeight="1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3:28" ht="16.5" customHeight="1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3:28" ht="16.5" customHeight="1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3:28" ht="16.5" customHeight="1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3:28" ht="16.5" customHeight="1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3:28" ht="16.5" customHeight="1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3:28" ht="16.5" customHeight="1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3:28" ht="16.5" customHeight="1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3:28" ht="16.5" customHeight="1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3:28" ht="16.5" customHeight="1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3:28" ht="16.5" customHeight="1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3:28" ht="16.5" customHeight="1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3:28" ht="16.5" customHeight="1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3:28" ht="16.5" customHeight="1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3:28" ht="16.5" customHeight="1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3:28" ht="16.5" customHeight="1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3:28" ht="16.5" customHeight="1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3:28" ht="16.5" customHeight="1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3:28" ht="16.5" customHeight="1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3:28" ht="16.5" customHeight="1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3:28" ht="16.5" customHeight="1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3:28" ht="16.5" customHeight="1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3:28" ht="16.5" customHeight="1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3:28" ht="16.5" customHeight="1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3:28" ht="16.5" customHeight="1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3:28" ht="16.5" customHeight="1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3:28" ht="16.5" customHeight="1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3:28" ht="16.5" customHeight="1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3:28" ht="16.5" customHeight="1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3:28" ht="16.5" customHeight="1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3:28" ht="16.5" customHeight="1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3:28" ht="16.5" customHeight="1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3:28" ht="16.5" customHeight="1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3:28" ht="16.5" customHeight="1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3:28" ht="16.5" customHeight="1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3:28" ht="16.5" customHeight="1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3:28" ht="16.5" customHeight="1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3:28" ht="16.5" customHeight="1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3:28" ht="16.5" customHeight="1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3:28" ht="16.5" customHeight="1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3:28" ht="16.5" customHeight="1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3:28" ht="16.5" customHeight="1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3:28" ht="16.5" customHeight="1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3:28" ht="16.5" customHeight="1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3:28" ht="16.5" customHeight="1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3:28" ht="16.5" customHeight="1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3:28" ht="16.5" customHeight="1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3:28" ht="16.5" customHeight="1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3:28" ht="16.5" customHeight="1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3:28" ht="16.5" customHeight="1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3:28" ht="16.5" customHeight="1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3:28" ht="16.5" customHeight="1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3:28" ht="16.5" customHeight="1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3:28" ht="16.5" customHeight="1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3:28" ht="16.5" customHeight="1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3:28" ht="16.5" customHeight="1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3:28" ht="16.5" customHeight="1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3:28" ht="16.5" customHeight="1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3:28" ht="16.5" customHeight="1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3:28" ht="16.5" customHeight="1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3:28" ht="16.5" customHeight="1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3:28" ht="16.5" customHeight="1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3:28" ht="16.5" customHeight="1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3:28" ht="16.5" customHeight="1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3:28" ht="16.5" customHeight="1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3:28" ht="16.5" customHeight="1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3:28" ht="16.5" customHeight="1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3:28" ht="16.5" customHeight="1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3:28" ht="16.5" customHeight="1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3:28" ht="16.5" customHeight="1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3:28" ht="16.5" customHeight="1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3:28" ht="16.5" customHeight="1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3:28" ht="16.5" customHeight="1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3:28" ht="16.5" customHeight="1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3:28" ht="16.5" customHeight="1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3:28" ht="16.5" customHeight="1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3:28" ht="16.5" customHeight="1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3:28" ht="16.5" customHeight="1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3:28" ht="16.5" customHeight="1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3:28" ht="16.5" customHeight="1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3:28" ht="16.5" customHeight="1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3:28" ht="16.5" customHeight="1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3:28" ht="16.5" customHeight="1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3:28" ht="16.5" customHeight="1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3:28" ht="16.5" customHeight="1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3:28" ht="16.5" customHeight="1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3:28" ht="16.5" customHeight="1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3:28" ht="16.5" customHeight="1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3:28" ht="16.5" customHeight="1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3:28" ht="16.5" customHeight="1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3:28" ht="16.5" customHeight="1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3:28" ht="16.5" customHeight="1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3:28" ht="16.5" customHeight="1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3:28" ht="16.5" customHeight="1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3:28" ht="16.5" customHeight="1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3:28" ht="16.5" customHeight="1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3:28" ht="16.5" customHeight="1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3:28" ht="16.5" customHeight="1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3:28" ht="16.5" customHeight="1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3:28" ht="16.5" customHeight="1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3:28" ht="16.5" customHeight="1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3:28" ht="16.5" customHeight="1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3:28" ht="16.5" customHeight="1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3:28" ht="16.5" customHeight="1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3:28" ht="16.5" customHeight="1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3:28" ht="16.5" customHeight="1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3:28" ht="16.5" customHeight="1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3:28" ht="16.5" customHeight="1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3:28" ht="16.5" customHeight="1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3:28" ht="16.5" customHeight="1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3:28" ht="16.5" customHeight="1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3:28" ht="16.5" customHeight="1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3:28" ht="16.5" customHeight="1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3:28" ht="16.5" customHeight="1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3:28" ht="16.5" customHeight="1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3:28" ht="16.5" customHeight="1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3:28" ht="16.5" customHeight="1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3:28" ht="16.5" customHeight="1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3:28" ht="16.5" customHeight="1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3:28" ht="16.5" customHeight="1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3:28" ht="16.5" customHeight="1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3:28" ht="16.5" customHeight="1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3:28" ht="16.5" customHeight="1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3:28" ht="16.5" customHeight="1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3:28" ht="16.5" customHeight="1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3:28" ht="16.5" customHeight="1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3:28" ht="16.5" customHeight="1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3:28" ht="16.5" customHeight="1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3:28" ht="16.5" customHeight="1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3:28" ht="16.5" customHeight="1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3:28" ht="16.5" customHeight="1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3:28" ht="16.5" customHeight="1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3:28" ht="16.5" customHeight="1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3:28" ht="16.5" customHeight="1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3:28" ht="16.5" customHeight="1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3:28" ht="16.5" customHeight="1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3:28" ht="16.5" customHeight="1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3:28" ht="16.5" customHeight="1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3:28" ht="16.5" customHeight="1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3:28" ht="16.5" customHeight="1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3:28" ht="16.5" customHeight="1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3:28" ht="16.5" customHeight="1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3:28" ht="16.5" customHeight="1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3:28" ht="16.5" customHeight="1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3:28" ht="16.5" customHeight="1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3:28" ht="16.5" customHeight="1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3:28" ht="16.5" customHeight="1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3:28" ht="16.5" customHeight="1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3:28" ht="16.5" customHeight="1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3:28" ht="16.5" customHeight="1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3:28" ht="16.5" customHeight="1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3:28" ht="16.5" customHeight="1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3:28" ht="16.5" customHeight="1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3:28" ht="16.5" customHeight="1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3:28" ht="16.5" customHeight="1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3:28" ht="16.5" customHeight="1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3:28" ht="16.5" customHeight="1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3:28" ht="16.5" customHeight="1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3:28" ht="16.5" customHeight="1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3:28" ht="16.5" customHeight="1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3:28" ht="16.5" customHeight="1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3:28" ht="16.5" customHeight="1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3:28" ht="16.5" customHeight="1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3:28" ht="16.5" customHeight="1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3:28" ht="16.5" customHeight="1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3:28" ht="16.5" customHeight="1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3:28" ht="16.5" customHeight="1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3:28" ht="16.5" customHeight="1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3:28" ht="16.5" customHeight="1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3:28" ht="16.5" customHeight="1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3:28" ht="16.5" customHeight="1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3:28" ht="16.5" customHeight="1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3:28" ht="16.5" customHeight="1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3:28" ht="16.5" customHeight="1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3:28" ht="16.5" customHeight="1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3:28" ht="16.5" customHeight="1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3:28" ht="16.5" customHeight="1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3:28" ht="16.5" customHeight="1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3:28" ht="16.5" customHeight="1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3:28" ht="16.5" customHeight="1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3:28" ht="16.5" customHeight="1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3:28" ht="16.5" customHeight="1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3:28" ht="16.5" customHeight="1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3:28" ht="16.5" customHeight="1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3:28" ht="16.5" customHeight="1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3:28" ht="16.5" customHeight="1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3:28" ht="16.5" customHeight="1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3:28" ht="16.5" customHeight="1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3:28" ht="16.5" customHeight="1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3:28" ht="16.5" customHeight="1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3:28" ht="16.5" customHeight="1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3:28" ht="16.5" customHeight="1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3:28" ht="16.5" customHeight="1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3:28" ht="16.5" customHeight="1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3:28" ht="16.5" customHeight="1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3:28" ht="16.5" customHeight="1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3:28" ht="16.5" customHeight="1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3:28" ht="16.5" customHeight="1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3:28" ht="16.5" customHeight="1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3:28" ht="16.5" customHeight="1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3:28" ht="16.5" customHeight="1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3:28" ht="16.5" customHeight="1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3:28" ht="16.5" customHeight="1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3:28" ht="16.5" customHeight="1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3:28" ht="16.5" customHeight="1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3:28" ht="16.5" customHeight="1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3:28" ht="16.5" customHeight="1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3:28" ht="16.5" customHeight="1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3:28" ht="16.5" customHeight="1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3:28" ht="16.5" customHeight="1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3:28" ht="16.5" customHeight="1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3:28" ht="16.5" customHeight="1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3:28" ht="16.5" customHeight="1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3:28" ht="16.5" customHeight="1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3:28" ht="16.5" customHeight="1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3:28" ht="16.5" customHeight="1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3:28" ht="16.5" customHeight="1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3:28" ht="16.5" customHeight="1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3:28" ht="16.5" customHeight="1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3:28" ht="16.5" customHeight="1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3:28" ht="16.5" customHeight="1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3:28" ht="16.5" customHeight="1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3:28" ht="16.5" customHeight="1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3:28" ht="16.5" customHeight="1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3:28" ht="16.5" customHeight="1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3:28" ht="16.5" customHeight="1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3:28" ht="16.5" customHeight="1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3:28" ht="16.5" customHeight="1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3:28" ht="16.5" customHeight="1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3:28" ht="16.5" customHeight="1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3:28" ht="16.5" customHeight="1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3:28" ht="16.5" customHeight="1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3:28" ht="16.5" customHeight="1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3:28" ht="16.5" customHeight="1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3:28" ht="16.5" customHeight="1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3:28" ht="16.5" customHeight="1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3:28" ht="16.5" customHeight="1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3:28" ht="16.5" customHeight="1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3:28" ht="16.5" customHeight="1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3:28" ht="16.5" customHeight="1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3:28" ht="16.5" customHeight="1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3:28" ht="16.5" customHeight="1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3:28" ht="16.5" customHeight="1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3:28" ht="16.5" customHeight="1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3:28" ht="16.5" customHeight="1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3:28" ht="16.5" customHeight="1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3:28" ht="16.5" customHeight="1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3:28" ht="16.5" customHeight="1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3:28" ht="16.5" customHeight="1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3:28" ht="16.5" customHeight="1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3:28" ht="16.5" customHeight="1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3:28" ht="16.5" customHeight="1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3:28" ht="16.5" customHeight="1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3:28" ht="16.5" customHeight="1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3:28" ht="16.5" customHeight="1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3:28" ht="16.5" customHeight="1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3:28" ht="16.5" customHeight="1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3:28" ht="16.5" customHeight="1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3:28" ht="16.5" customHeight="1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3:28" ht="16.5" customHeight="1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3:28" ht="16.5" customHeight="1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3:28" ht="16.5" customHeight="1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3:28" ht="16.5" customHeight="1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3:28" ht="16.5" customHeight="1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3:28" ht="16.5" customHeight="1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3:28" ht="16.5" customHeight="1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3:28" ht="16.5" customHeight="1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3:28" ht="16.5" customHeight="1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3:28" ht="16.5" customHeight="1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3:28" ht="16.5" customHeight="1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3:28" ht="16.5" customHeight="1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3:28" ht="16.5" customHeight="1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3:28" ht="16.5" customHeight="1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3:28" ht="16.5" customHeight="1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3:28" ht="16.5" customHeight="1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3:28" ht="16.5" customHeight="1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3:28" ht="16.5" customHeight="1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3:28" ht="16.5" customHeight="1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3:28" ht="16.5" customHeight="1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3:28" ht="16.5" customHeight="1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3:28" ht="16.5" customHeight="1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3:28" ht="16.5" customHeight="1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3:28" ht="16.5" customHeight="1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3:28" ht="16.5" customHeight="1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3:28" ht="16.5" customHeight="1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3:28" ht="16.5" customHeight="1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3:28" ht="16.5" customHeight="1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3:28" ht="16.5" customHeight="1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3:28" ht="16.5" customHeight="1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3:28" ht="16.5" customHeight="1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3:28" ht="16.5" customHeight="1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3:28" ht="16.5" customHeight="1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3:28" ht="16.5" customHeight="1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3:28" ht="16.5" customHeight="1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3:28" ht="16.5" customHeight="1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3:28" ht="16.5" customHeight="1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3:28" ht="16.5" customHeight="1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3:28" ht="16.5" customHeight="1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3:28" ht="16.5" customHeight="1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3:28" ht="16.5" customHeight="1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3:28" ht="16.5" customHeight="1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3:28" ht="16.5" customHeight="1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3:28" ht="16.5" customHeight="1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3:28" ht="16.5" customHeight="1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3:28" ht="16.5" customHeight="1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3:28" ht="16.5" customHeight="1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3:28" ht="16.5" customHeight="1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3:28" ht="16.5" customHeight="1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3:28" ht="16.5" customHeight="1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3:28" ht="16.5" customHeight="1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3:28" ht="16.5" customHeight="1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3:28" ht="16.5" customHeight="1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3:28" ht="16.5" customHeight="1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3:28" ht="16.5" customHeight="1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3:28" ht="16.5" customHeight="1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3:28" ht="16.5" customHeight="1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3:28" ht="16.5" customHeight="1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3:28" ht="16.5" customHeight="1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3:28" ht="16.5" customHeight="1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3:28" ht="16.5" customHeight="1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3:28" ht="16.5" customHeight="1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3:28" ht="16.5" customHeight="1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3:28" ht="16.5" customHeight="1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3:28" ht="16.5" customHeight="1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3:28" ht="16.5" customHeight="1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3:28" ht="16.5" customHeight="1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3:28" ht="16.5" customHeight="1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3:28" ht="16.5" customHeight="1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3:28" ht="16.5" customHeight="1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3:28" ht="16.5" customHeight="1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3:28" ht="16.5" customHeight="1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3:28" ht="16.5" customHeight="1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3:28" ht="16.5" customHeight="1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3:28" ht="16.5" customHeight="1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3:28" ht="16.5" customHeight="1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3:28" ht="16.5" customHeight="1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3:28" ht="16.5" customHeight="1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3:28" ht="16.5" customHeight="1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3:28" ht="16.5" customHeight="1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3:28" ht="16.5" customHeight="1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</sheetData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Zornio</dc:creator>
  <cp:lastModifiedBy>Marmet Julie</cp:lastModifiedBy>
  <dcterms:created xsi:type="dcterms:W3CDTF">2021-06-06T14:40:56Z</dcterms:created>
  <dcterms:modified xsi:type="dcterms:W3CDTF">2026-01-26T20:00:19Z</dcterms:modified>
</cp:coreProperties>
</file>